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F76" i="3" s="1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C44" i="3" s="1"/>
  <c r="B6" i="3"/>
  <c r="E76" i="3" l="1"/>
  <c r="F44" i="3"/>
  <c r="F56" i="3" s="1"/>
  <c r="F78" i="3" s="1"/>
  <c r="C59" i="3"/>
  <c r="B44" i="3"/>
  <c r="B59" i="3" s="1"/>
  <c r="E44" i="3"/>
  <c r="E56" i="3" s="1"/>
  <c r="E78" i="3" s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<sst xmlns="http://schemas.openxmlformats.org/spreadsheetml/2006/main" count="121" uniqueCount="120">
  <si>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</si>
  <si>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</si>
  <si>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</si>
  <si>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</si>
  <si>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</si>
  <si>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</si>
  <si>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</si>
  <si>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</si>
  <si>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</si>
  <si>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</si>
  <si>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</si>
  <si>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</si>
  <si>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</si>
  <si>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</si>
  <si>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</si>
  <si>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</si>
  <si>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</si>
  <si>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</si>
  <si>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</si>
  <si>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</si>
  <si>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</si>
  <si>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</si>
  <si>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</si>
  <si>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</si>
  <si>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</si>
  <si>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</si>
  <si>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</si>
  <si>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</si>
  <si>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</si>
  <si>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</si>
  <si>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</si>
  <si>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</si>
  <si>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</si>
  <si>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</si>
  <si>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</si>
  <si>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</si>
  <si>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</si>
  <si>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</si>
  <si>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</si>
  <si>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</si>
  <si>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</si>
  <si>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</si>
  <si>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</si>
  <si>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</si>
  <si>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</si>
  <si>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</si>
  <si>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</si>
  <si>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</si>
  <si>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</si>
  <si>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</si>
  <si>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</si>
  <si>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</si>
  <si>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</si>
  <si>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</si>
  <si>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</si>
  <si>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</si>
  <si>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</si>
  <si>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</si>
  <si>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</si>
  <si>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</si>
  <si>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</si>
  <si>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</si>
  <si>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</si>
  <si>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</si>
  <si>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</si>
  <si>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</si>
  <si>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</si>
  <si>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</si>
  <si>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</si>
  <si>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</si>
  <si>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</si>
  <si>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</si>
  <si>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</si>
  <si>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</si>
  <si>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</si>
  <si>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</si>
  <si>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</si>
  <si>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</si>
  <si>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</si>
  <si>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</si>
  <si>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</si>
  <si>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</si>
  <si>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</si>
  <si>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</si>
  <si>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</si>
  <si>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</si>
  <si>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</si>
  <si>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</si>
  <si>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</si>
  <si>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</si>
  <si>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</si>
  <si>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</si>
  <si>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</si>
  <si>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</si>
  <si>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</si>
  <si>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</si>
  <si>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</si>
  <si>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</si>
  <si>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</si>
  <si>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</si>
  <si>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</si>
  <si>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</si>
  <si>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</si>
  <si>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</si>
  <si>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</si>
  <si>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</si>
  <si>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</si>
  <si>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</si>
  <si>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</si>
  <si>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</si>
  <si>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</si>
  <si>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</si>
  <si>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</si>
  <si>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</si>
  <si>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</si>
  <si>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</si>
  <si>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</si>
  <si>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</si>
  <si>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</si>
  <si>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TECNOLÓGICO SUPERIOR DE PURÍSIMA DEL RINCÓN
Estado de Situación Financiera Detallado - LDF
al 31 de Marzo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</si>
</sst>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1354132</xdr:colOff>
      <xdr:row>81</xdr:row>
      <xdr:rowOff>87013</xdr:rowOff>
    </xdr:from>
    <xdr:to>
      <xdr:col>5</xdr:col>
      <xdr:colOff>179387</xdr:colOff>
      <xdr:row>87</xdr:row>
      <xdr:rowOff>96536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04007" y="13287076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984250</xdr:colOff>
      <xdr:row>81</xdr:row>
      <xdr:rowOff>63500</xdr:rowOff>
    </xdr:from>
    <xdr:to>
      <xdr:col>1</xdr:col>
      <xdr:colOff>22225</xdr:colOff>
      <xdr:row>87</xdr:row>
      <xdr:rowOff>73024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84250" y="13263563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B93" sqref="B93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38300206.509999998</v>
      </c>
      <c r="C6" s="9">
        <f>SUM(C7:C13)</f>
        <v>31906821.18</v>
      </c>
      <c r="D6" s="5" t="s">
        <v>6</v>
      </c>
      <c r="E6" s="9">
        <f>SUM(E7:E15)</f>
        <v>141229.54999999999</v>
      </c>
      <c r="F6" s="9">
        <f>SUM(F7:F15)</f>
        <v>29653153.370000001</v>
      </c>
    </row>
    <row r="7" spans="1:6" x14ac:dyDescent="0.2">
      <c r="A7" s="10" t="s">
        <v>7</v>
      </c>
      <c r="B7" s="9"/>
      <c r="C7" s="9"/>
      <c r="D7" s="11" t="s">
        <v>8</v>
      </c>
      <c r="E7" s="9">
        <v>19776.990000000002</v>
      </c>
      <c r="F7" s="9">
        <v>620230.22</v>
      </c>
    </row>
    <row r="8" spans="1:6" x14ac:dyDescent="0.2">
      <c r="A8" s="10" t="s">
        <v>9</v>
      </c>
      <c r="B8" s="9">
        <v>38300206.509999998</v>
      </c>
      <c r="C8" s="9">
        <v>31906821.18</v>
      </c>
      <c r="D8" s="11" t="s">
        <v>10</v>
      </c>
      <c r="E8" s="9">
        <v>-463808.65</v>
      </c>
      <c r="F8" s="9">
        <v>1567032.1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26980.66</v>
      </c>
      <c r="F13" s="9">
        <v>33396.949999999997</v>
      </c>
    </row>
    <row r="14" spans="1:6" x14ac:dyDescent="0.2">
      <c r="A14" s="3" t="s">
        <v>21</v>
      </c>
      <c r="B14" s="9">
        <f>SUM(B15:B21)</f>
        <v>82052.079999999987</v>
      </c>
      <c r="C14" s="9">
        <f>SUM(C15:C21)</f>
        <v>64123.1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558280.55000000005</v>
      </c>
      <c r="F15" s="9">
        <v>27432494.100000001</v>
      </c>
    </row>
    <row r="16" spans="1:6" x14ac:dyDescent="0.2">
      <c r="A16" s="10" t="s">
        <v>25</v>
      </c>
      <c r="B16" s="9">
        <v>1342.4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72709.679999999993</v>
      </c>
      <c r="C17" s="9">
        <v>64123.1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8000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17088107.780000001</v>
      </c>
      <c r="C22" s="9">
        <f>SUM(C23:C27)</f>
        <v>23173850.889999997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1128645.48</v>
      </c>
      <c r="C23" s="9">
        <v>1076111.3999999999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15959462.300000001</v>
      </c>
      <c r="C26" s="9">
        <v>22097739.489999998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0.06</v>
      </c>
      <c r="F39" s="9">
        <f>SUM(F40:F42)</f>
        <v>0.06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0.06</v>
      </c>
      <c r="F42" s="9">
        <v>0.06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55470366.369999997</v>
      </c>
      <c r="C44" s="7">
        <f>C6+C14+C22+C28+C34+C35+C38</f>
        <v>55144795.170000002</v>
      </c>
      <c r="D44" s="8" t="s">
        <v>80</v>
      </c>
      <c r="E44" s="7">
        <f>E6+E16+E20+E23+E24+E28+E35+E39</f>
        <v>141229.60999999999</v>
      </c>
      <c r="F44" s="7">
        <f>F6+F16+F20+F23+F24+F28+F35+F39</f>
        <v>29653153.43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96512479.700000003</v>
      </c>
      <c r="C49" s="9">
        <v>82657625.219999999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14313551.060000001</v>
      </c>
      <c r="C50" s="9">
        <v>14269997.57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-2892924.44</v>
      </c>
      <c r="C52" s="9">
        <v>-2892924.44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0.04</v>
      </c>
      <c r="C53" s="9">
        <v>0.04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141229.60999999999</v>
      </c>
      <c r="F56" s="7">
        <f>F54+F44</f>
        <v>29653153.43</v>
      </c>
    </row>
    <row r="57" spans="1:6" x14ac:dyDescent="0.2">
      <c r="A57" s="12" t="s">
        <v>100</v>
      </c>
      <c r="B57" s="7">
        <f>SUM(B47:B55)</f>
        <v>107933106.36000001</v>
      </c>
      <c r="C57" s="7">
        <f>SUM(C47:C55)</f>
        <v>94034698.390000001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163403472.73000002</v>
      </c>
      <c r="C59" s="7">
        <f>C44+C57</f>
        <v>149179493.56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163575033.06</v>
      </c>
      <c r="F60" s="9">
        <f>SUM(F61:F63)</f>
        <v>122485998.75</v>
      </c>
    </row>
    <row r="61" spans="1:6" x14ac:dyDescent="0.2">
      <c r="A61" s="13"/>
      <c r="B61" s="9"/>
      <c r="C61" s="9"/>
      <c r="D61" s="5" t="s">
        <v>104</v>
      </c>
      <c r="E61" s="9">
        <v>163575033.06</v>
      </c>
      <c r="F61" s="9">
        <v>122485998.75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-312789.93999999994</v>
      </c>
      <c r="F65" s="9">
        <f>SUM(F66:F70)</f>
        <v>-2959658.62</v>
      </c>
    </row>
    <row r="66" spans="1:6" x14ac:dyDescent="0.2">
      <c r="A66" s="13"/>
      <c r="B66" s="9"/>
      <c r="C66" s="9"/>
      <c r="D66" s="5" t="s">
        <v>108</v>
      </c>
      <c r="E66" s="9">
        <v>2646868.6800000002</v>
      </c>
      <c r="F66" s="9">
        <v>-895986.27</v>
      </c>
    </row>
    <row r="67" spans="1:6" x14ac:dyDescent="0.2">
      <c r="A67" s="13"/>
      <c r="B67" s="9"/>
      <c r="C67" s="9"/>
      <c r="D67" s="5" t="s">
        <v>109</v>
      </c>
      <c r="E67" s="9">
        <v>-2959658.62</v>
      </c>
      <c r="F67" s="9">
        <v>-2063672.35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163262243.12</v>
      </c>
      <c r="F76" s="7">
        <f>F60+F65+F72</f>
        <v>119526340.13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163403472.73000002</v>
      </c>
      <c r="F78" s="7">
        <f>F56+F76</f>
        <v>149179493.56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2017-01-11T17:17:46Z</dcterms:created>
  <dcterms:modified xsi:type="dcterms:W3CDTF">2019-04-10T18:40:33Z</dcterms:modified>
</cp:coreProperties>
</file>